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495" windowHeight="5505" activeTab="0"/>
  </bookViews>
  <sheets>
    <sheet name="Цены на удаление деревьев" sheetId="1" r:id="rId1"/>
  </sheets>
  <definedNames>
    <definedName name="_xlnm.Print_Area" localSheetId="0">'Цены на удаление деревьев'!$A$1:$AL$39</definedName>
  </definedNames>
  <calcPr fullCalcOnLoad="1"/>
</workbook>
</file>

<file path=xl/sharedStrings.xml><?xml version="1.0" encoding="utf-8"?>
<sst xmlns="http://schemas.openxmlformats.org/spreadsheetml/2006/main" count="64" uniqueCount="64">
  <si>
    <t xml:space="preserve">Валка дерева целиком </t>
  </si>
  <si>
    <t>Диаметр ствола дерева на уровне груди (1,5 метра от земли)</t>
  </si>
  <si>
    <t>Валка целиком производится только в случае, если вальщик считает ширину имеющегося коридора достаточной.</t>
  </si>
  <si>
    <t>Удорожание</t>
  </si>
  <si>
    <t>5</t>
  </si>
  <si>
    <t>6</t>
  </si>
  <si>
    <t>1</t>
  </si>
  <si>
    <t>2</t>
  </si>
  <si>
    <t>3</t>
  </si>
  <si>
    <t>7</t>
  </si>
  <si>
    <t>8</t>
  </si>
  <si>
    <t>9</t>
  </si>
  <si>
    <t>Удешевление</t>
  </si>
  <si>
    <t>Дополнительное условие</t>
  </si>
  <si>
    <t>№ доп. условия</t>
  </si>
  <si>
    <t>4</t>
  </si>
  <si>
    <t>10</t>
  </si>
  <si>
    <t>Переноска порубочных остатков на расстояние более 50 метров.</t>
  </si>
  <si>
    <t>Дерево расходится на 2 содоминантных ствола примерно на половине своей высоты.</t>
  </si>
  <si>
    <t>Дерево проходит сквозь кровлю, или половой настил здания.</t>
  </si>
  <si>
    <t>Ствол и/ или крона удаляемого дерева спутаны со стволом и/ или кроной рядом стоящего дерева, которое требуется сохранить.</t>
  </si>
  <si>
    <t>Близость (4м и ближе) к стволу удаляемого дерева кровли,  или фасада здания, заборов, проводов.</t>
  </si>
  <si>
    <t>Выполняется только раскряжевка порубочных остатков без их переноски и уборки места производства работ под грабли.</t>
  </si>
  <si>
    <r>
      <t xml:space="preserve">Дерево раздваивается, или расходится на несколько стволов </t>
    </r>
    <r>
      <rPr>
        <u val="single"/>
        <sz val="9"/>
        <rFont val="Arial"/>
        <family val="2"/>
      </rPr>
      <t>в верхней трети</t>
    </r>
    <r>
      <rPr>
        <sz val="9"/>
        <rFont val="Arial"/>
        <family val="2"/>
      </rPr>
      <t xml:space="preserve"> своей высоты, или имеет угнетенный пасынок диаметром не более 1/3 основного ствола.</t>
    </r>
  </si>
  <si>
    <t>Оценка по категориям 
4, 5, 6</t>
  </si>
  <si>
    <t>Раскряжевка и переноска порубочных остатков не выполняется и место производства работ не убирается (действует принцип "как упало - так лежит") по позициям 
дороже 10 000 руб.</t>
  </si>
  <si>
    <t>Дерево состоит из двух стволов, расходящихся от земли - оценивается каждый ствол в отдельности, а сумма уменьшается на 20%</t>
  </si>
  <si>
    <t>Прочие скидки, скидки "от объема" предоставляются согласно с утвержденной Скидочной Политикой Предприятия</t>
  </si>
  <si>
    <t>Величина</t>
  </si>
  <si>
    <t>Коэф.</t>
  </si>
  <si>
    <t>Работа производится на склоне крутизной более 20%</t>
  </si>
  <si>
    <t>Удаляемое дерево имеет наклон, или искривление ствола от 20 до 40% (вынос вершины от основания составляет до 8 метров при высоте дерева 20м)</t>
  </si>
  <si>
    <t>Удаляемое дерево имеет наклон, или искривление ствола более 40% (вынос вершины от основания составляет более 8 метров при высоте дерева 20м)</t>
  </si>
  <si>
    <t>Наклонное дерево нависает над крышей постройки (при ответственном удалении)</t>
  </si>
  <si>
    <r>
      <t xml:space="preserve">При производстве работ </t>
    </r>
    <r>
      <rPr>
        <b/>
        <u val="single"/>
        <sz val="9"/>
        <rFont val="Arial"/>
        <family val="2"/>
      </rPr>
      <t>исполнитель возлагает на себя материальную ответственность</t>
    </r>
    <r>
      <rPr>
        <sz val="9"/>
        <rFont val="Arial"/>
        <family val="2"/>
      </rPr>
      <t xml:space="preserve"> за имущество заказчика и третьих лиц, при соблюдении соответствующих условий договора.</t>
    </r>
  </si>
  <si>
    <t>Цены на рубку, удаление деревьев
(Таблица 1)</t>
  </si>
  <si>
    <t>11</t>
  </si>
  <si>
    <t>12</t>
  </si>
  <si>
    <t>Особый временной режим работы на объекте (допустимое начало шумных работ позже 10:00, "тихий час", допустимое окончание шумных работ раньше 19:00)</t>
  </si>
  <si>
    <t>Режим охраны объекта, препятствующий нормальному производству работ (недопуск, или временный допуск на объект автотранспорта исполнителя, задержка в выдаче пропуска и т. п.)</t>
  </si>
  <si>
    <t>№ категории</t>
  </si>
  <si>
    <t>13</t>
  </si>
  <si>
    <t>14</t>
  </si>
  <si>
    <t>15</t>
  </si>
  <si>
    <t>16</t>
  </si>
  <si>
    <t>17</t>
  </si>
  <si>
    <t>18</t>
  </si>
  <si>
    <t>19</t>
  </si>
  <si>
    <t>20</t>
  </si>
  <si>
    <t>Топпинг - обрезка дерева до остаточной высоты ствола 3-7м. Оценивается по соответствующей категории удаления минус соотв. коэффициент.</t>
  </si>
  <si>
    <t>В стоимость работ входит раскряжевка порубочных остатков (ствол на фрагменты длинной 40см), их переноска и складирование в пределах участка, опиловка пня на высоту 5-10см от уровня земли, уборка места производства работ "под грабли"</t>
  </si>
  <si>
    <t>Остолоп, сухостой без ветвей, дерево неполной высоты (с обломанной вершиной) и т.п. То есть дерево высоты и ветвистости существенно меньше обычного для данного диаметра.</t>
  </si>
  <si>
    <r>
      <t>Ветровал, или бурелом.</t>
    </r>
    <r>
      <rPr>
        <sz val="9"/>
        <rFont val="Arial"/>
        <family val="2"/>
      </rPr>
      <t xml:space="preserve"> Сломанное, или вывороченное с корнем дерево опирается, или зависло на кронах и стволах соседних деревьев. Под зависшим деревом находится постройки, забор и т.п., что не позволяет обрушить его целиком: Оценка по категориям 4,5,6, плюс указанный поправочный коэффициент.</t>
    </r>
  </si>
  <si>
    <r>
      <t>Таблица 2.</t>
    </r>
    <r>
      <rPr>
        <sz val="12"/>
        <rFont val="Times New Roman"/>
        <family val="1"/>
      </rPr>
      <t xml:space="preserve"> 
Поправочные коэффициенты по условиям производства работ к </t>
    </r>
    <r>
      <rPr>
        <b/>
        <sz val="12"/>
        <rFont val="Times New Roman"/>
        <family val="1"/>
      </rPr>
      <t>таблице 1</t>
    </r>
  </si>
  <si>
    <r>
      <t xml:space="preserve">В зависимости от условий работ все приведенные в </t>
    </r>
    <r>
      <rPr>
        <b/>
        <sz val="12"/>
        <rFont val="Times New Roman"/>
        <family val="1"/>
      </rPr>
      <t>таблице 1</t>
    </r>
    <r>
      <rPr>
        <sz val="12"/>
        <rFont val="Times New Roman"/>
        <family val="1"/>
      </rPr>
      <t xml:space="preserve"> цены корректируются на величину коэффициентов взятых из </t>
    </r>
    <r>
      <rPr>
        <b/>
        <sz val="12"/>
        <rFont val="Times New Roman"/>
        <family val="1"/>
      </rPr>
      <t>таблицы 2</t>
    </r>
    <r>
      <rPr>
        <sz val="12"/>
        <rFont val="Times New Roman"/>
        <family val="1"/>
      </rPr>
      <t xml:space="preserve"> (см. стр.2)</t>
    </r>
  </si>
  <si>
    <t>Базовые цены относятся только к деревьям на корню и неприменимы к сломанным, вывороченным с корнем, ветровальным, буреломным деревьям, зависшим в кроне и на стволах соседних деревьев, или постройках. Все перечисленные категории оцениваются с коэффицеентом из сторки 10 таблицы 2.</t>
  </si>
  <si>
    <t>Со сбросом</t>
  </si>
  <si>
    <t>Твердые, тяжелые породы
(ДУБ)</t>
  </si>
  <si>
    <t>Округленные</t>
  </si>
  <si>
    <t>С завеской частей ствола и ветвей.</t>
  </si>
  <si>
    <t>Обычные породы раскидистая крона
(береза, липа)</t>
  </si>
  <si>
    <t>Ветвистые, хрупкие, объемные породы
(тополь, осина, ива)</t>
  </si>
  <si>
    <t>ООО "Центр обслуживания деревьев" 
Ответственное удаление деревьев целиком, по частям и с завешиванием на канате.</t>
  </si>
  <si>
    <t>Валка методом "укорачивания" - вершина и часть ветвей опиливается, возможно с завеской, оставшийся ствол кладется целиком: Оценка по категории 2,или 3 плюс соотв. коэф.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</si>
</sst>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#,##0&quot;р.&quot;"/>
  </numFmts>
  <fonts count="5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b/>
      <sz val="11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sz val="8"/>
      <name val="Arial Cyr"/>
      <family val="0"/>
    </font>
    <font>
      <u val="single"/>
      <sz val="9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7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 wrapText="1"/>
    </xf>
    <xf numFmtId="1" fontId="9" fillId="34" borderId="13" xfId="0" applyNumberFormat="1" applyFont="1" applyFill="1" applyBorder="1" applyAlignment="1">
      <alignment horizontal="center" vertical="center" wrapText="1"/>
    </xf>
    <xf numFmtId="1" fontId="9" fillId="34" borderId="14" xfId="0" applyNumberFormat="1" applyFont="1" applyFill="1" applyBorder="1" applyAlignment="1">
      <alignment horizontal="center" vertical="center" wrapText="1"/>
    </xf>
    <xf numFmtId="1" fontId="9" fillId="34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" fontId="6" fillId="0" borderId="16" xfId="0" applyNumberFormat="1" applyFont="1" applyBorder="1" applyAlignment="1">
      <alignment horizontal="centerContinuous" vertical="center"/>
    </xf>
    <xf numFmtId="4" fontId="6" fillId="0" borderId="17" xfId="0" applyNumberFormat="1" applyFont="1" applyBorder="1" applyAlignment="1">
      <alignment horizontal="centerContinuous" vertical="center"/>
    </xf>
    <xf numFmtId="4" fontId="6" fillId="0" borderId="18" xfId="0" applyNumberFormat="1" applyFont="1" applyBorder="1" applyAlignment="1">
      <alignment horizontal="centerContinuous" vertical="center"/>
    </xf>
    <xf numFmtId="4" fontId="6" fillId="0" borderId="19" xfId="0" applyNumberFormat="1" applyFont="1" applyBorder="1" applyAlignment="1">
      <alignment horizontal="centerContinuous" vertical="center"/>
    </xf>
    <xf numFmtId="4" fontId="6" fillId="0" borderId="20" xfId="0" applyNumberFormat="1" applyFont="1" applyBorder="1" applyAlignment="1">
      <alignment horizontal="centerContinuous" vertical="center"/>
    </xf>
    <xf numFmtId="4" fontId="6" fillId="0" borderId="21" xfId="0" applyNumberFormat="1" applyFont="1" applyBorder="1" applyAlignment="1">
      <alignment horizontal="centerContinuous" vertical="center"/>
    </xf>
    <xf numFmtId="0" fontId="15" fillId="0" borderId="0" xfId="0" applyFont="1" applyBorder="1" applyAlignment="1">
      <alignment horizontal="left" vertical="center" wrapText="1" indent="7"/>
    </xf>
    <xf numFmtId="0" fontId="15" fillId="0" borderId="0" xfId="0" applyFont="1" applyBorder="1" applyAlignment="1">
      <alignment horizontal="left" vertical="center" indent="7"/>
    </xf>
    <xf numFmtId="49" fontId="7" fillId="35" borderId="22" xfId="0" applyNumberFormat="1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49" fontId="7" fillId="35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1" fontId="9" fillId="36" borderId="26" xfId="0" applyNumberFormat="1" applyFont="1" applyFill="1" applyBorder="1" applyAlignment="1">
      <alignment horizontal="center" vertical="center" wrapText="1"/>
    </xf>
    <xf numFmtId="1" fontId="9" fillId="36" borderId="14" xfId="0" applyNumberFormat="1" applyFont="1" applyFill="1" applyBorder="1" applyAlignment="1">
      <alignment horizontal="center" vertical="center" wrapText="1"/>
    </xf>
    <xf numFmtId="1" fontId="9" fillId="36" borderId="27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textRotation="90"/>
    </xf>
    <xf numFmtId="164" fontId="11" fillId="36" borderId="28" xfId="0" applyNumberFormat="1" applyFont="1" applyFill="1" applyBorder="1" applyAlignment="1">
      <alignment horizontal="center" vertical="center" textRotation="90" wrapText="1"/>
    </xf>
    <xf numFmtId="164" fontId="11" fillId="36" borderId="29" xfId="0" applyNumberFormat="1" applyFont="1" applyFill="1" applyBorder="1" applyAlignment="1">
      <alignment horizontal="center" vertical="center" textRotation="90" wrapText="1"/>
    </xf>
    <xf numFmtId="164" fontId="11" fillId="35" borderId="30" xfId="0" applyNumberFormat="1" applyFont="1" applyFill="1" applyBorder="1" applyAlignment="1">
      <alignment horizontal="center" vertical="center" textRotation="90" wrapText="1"/>
    </xf>
    <xf numFmtId="164" fontId="11" fillId="35" borderId="31" xfId="0" applyNumberFormat="1" applyFont="1" applyFill="1" applyBorder="1" applyAlignment="1">
      <alignment horizontal="center" vertical="center" textRotation="90" wrapText="1"/>
    </xf>
    <xf numFmtId="164" fontId="11" fillId="37" borderId="30" xfId="0" applyNumberFormat="1" applyFont="1" applyFill="1" applyBorder="1" applyAlignment="1">
      <alignment horizontal="center" vertical="center" textRotation="90" wrapText="1"/>
    </xf>
    <xf numFmtId="164" fontId="11" fillId="37" borderId="31" xfId="0" applyNumberFormat="1" applyFont="1" applyFill="1" applyBorder="1" applyAlignment="1">
      <alignment horizontal="center" vertical="center" textRotation="90" wrapText="1"/>
    </xf>
    <xf numFmtId="164" fontId="11" fillId="38" borderId="30" xfId="0" applyNumberFormat="1" applyFont="1" applyFill="1" applyBorder="1" applyAlignment="1">
      <alignment horizontal="center" vertical="center" textRotation="90" wrapText="1"/>
    </xf>
    <xf numFmtId="164" fontId="11" fillId="38" borderId="31" xfId="0" applyNumberFormat="1" applyFont="1" applyFill="1" applyBorder="1" applyAlignment="1">
      <alignment horizontal="center" vertical="center" textRotation="90" wrapText="1"/>
    </xf>
    <xf numFmtId="164" fontId="11" fillId="39" borderId="30" xfId="0" applyNumberFormat="1" applyFont="1" applyFill="1" applyBorder="1" applyAlignment="1">
      <alignment horizontal="center" vertical="center" textRotation="90" wrapText="1"/>
    </xf>
    <xf numFmtId="164" fontId="11" fillId="39" borderId="31" xfId="0" applyNumberFormat="1" applyFont="1" applyFill="1" applyBorder="1" applyAlignment="1">
      <alignment horizontal="center" vertical="center" textRotation="90" wrapText="1"/>
    </xf>
    <xf numFmtId="164" fontId="11" fillId="33" borderId="32" xfId="0" applyNumberFormat="1" applyFont="1" applyFill="1" applyBorder="1" applyAlignment="1">
      <alignment horizontal="center" vertical="center" textRotation="90" wrapText="1"/>
    </xf>
    <xf numFmtId="164" fontId="11" fillId="33" borderId="33" xfId="0" applyNumberFormat="1" applyFont="1" applyFill="1" applyBorder="1" applyAlignment="1">
      <alignment horizontal="center" vertical="center" textRotation="90" wrapText="1"/>
    </xf>
    <xf numFmtId="1" fontId="9" fillId="34" borderId="17" xfId="0" applyNumberFormat="1" applyFont="1" applyFill="1" applyBorder="1" applyAlignment="1">
      <alignment horizontal="center" vertical="center" wrapText="1"/>
    </xf>
    <xf numFmtId="164" fontId="11" fillId="36" borderId="34" xfId="0" applyNumberFormat="1" applyFont="1" applyFill="1" applyBorder="1" applyAlignment="1">
      <alignment horizontal="center" vertical="center" textRotation="90" wrapText="1"/>
    </xf>
    <xf numFmtId="164" fontId="11" fillId="35" borderId="35" xfId="0" applyNumberFormat="1" applyFont="1" applyFill="1" applyBorder="1" applyAlignment="1">
      <alignment horizontal="center" vertical="center" textRotation="90" wrapText="1"/>
    </xf>
    <xf numFmtId="164" fontId="11" fillId="37" borderId="35" xfId="0" applyNumberFormat="1" applyFont="1" applyFill="1" applyBorder="1" applyAlignment="1">
      <alignment horizontal="center" vertical="center" textRotation="90" wrapText="1"/>
    </xf>
    <xf numFmtId="164" fontId="11" fillId="38" borderId="35" xfId="0" applyNumberFormat="1" applyFont="1" applyFill="1" applyBorder="1" applyAlignment="1">
      <alignment horizontal="center" vertical="center" textRotation="90" wrapText="1"/>
    </xf>
    <xf numFmtId="164" fontId="11" fillId="39" borderId="35" xfId="0" applyNumberFormat="1" applyFont="1" applyFill="1" applyBorder="1" applyAlignment="1">
      <alignment horizontal="center" vertical="center" textRotation="90" wrapText="1"/>
    </xf>
    <xf numFmtId="164" fontId="11" fillId="33" borderId="36" xfId="0" applyNumberFormat="1" applyFont="1" applyFill="1" applyBorder="1" applyAlignment="1">
      <alignment horizontal="center" vertical="center" textRotation="90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 wrapText="1"/>
    </xf>
    <xf numFmtId="0" fontId="20" fillId="39" borderId="11" xfId="0" applyFont="1" applyFill="1" applyBorder="1" applyAlignment="1">
      <alignment horizontal="center" vertical="center" wrapText="1"/>
    </xf>
    <xf numFmtId="3" fontId="10" fillId="40" borderId="23" xfId="0" applyNumberFormat="1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/>
    </xf>
    <xf numFmtId="0" fontId="21" fillId="40" borderId="39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9" fontId="6" fillId="0" borderId="16" xfId="0" applyNumberFormat="1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6" fillId="0" borderId="18" xfId="0" applyNumberFormat="1" applyFont="1" applyBorder="1" applyAlignment="1">
      <alignment horizontal="center" vertical="center"/>
    </xf>
    <xf numFmtId="9" fontId="6" fillId="0" borderId="19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indent="1"/>
    </xf>
    <xf numFmtId="0" fontId="5" fillId="0" borderId="38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wrapText="1" indent="1"/>
    </xf>
    <xf numFmtId="0" fontId="8" fillId="0" borderId="41" xfId="0" applyFont="1" applyBorder="1" applyAlignment="1">
      <alignment horizontal="left" vertical="center" wrapText="1" inden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42" xfId="0" applyFont="1" applyFill="1" applyBorder="1" applyAlignment="1">
      <alignment horizontal="center" vertical="center" wrapText="1"/>
    </xf>
    <xf numFmtId="0" fontId="22" fillId="33" borderId="43" xfId="0" applyFont="1" applyFill="1" applyBorder="1" applyAlignment="1">
      <alignment horizontal="center" vertical="center" wrapText="1"/>
    </xf>
    <xf numFmtId="0" fontId="22" fillId="33" borderId="4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45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16" fillId="35" borderId="46" xfId="0" applyFont="1" applyFill="1" applyBorder="1" applyAlignment="1">
      <alignment horizontal="center" vertical="center" textRotation="90"/>
    </xf>
    <xf numFmtId="0" fontId="16" fillId="35" borderId="47" xfId="0" applyFont="1" applyFill="1" applyBorder="1" applyAlignment="1">
      <alignment horizontal="center" vertical="center" textRotation="90"/>
    </xf>
    <xf numFmtId="0" fontId="16" fillId="35" borderId="24" xfId="0" applyFont="1" applyFill="1" applyBorder="1" applyAlignment="1">
      <alignment horizontal="center" vertical="center" textRotation="90"/>
    </xf>
    <xf numFmtId="0" fontId="8" fillId="0" borderId="18" xfId="0" applyFont="1" applyBorder="1" applyAlignment="1">
      <alignment horizontal="left" vertical="center" wrapText="1" indent="1"/>
    </xf>
    <xf numFmtId="0" fontId="8" fillId="0" borderId="48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left" vertical="center" wrapText="1" indent="1"/>
    </xf>
    <xf numFmtId="0" fontId="8" fillId="0" borderId="49" xfId="0" applyFont="1" applyBorder="1" applyAlignment="1">
      <alignment horizontal="left" vertical="center" wrapText="1" indent="1"/>
    </xf>
    <xf numFmtId="0" fontId="8" fillId="0" borderId="40" xfId="0" applyFont="1" applyBorder="1" applyAlignment="1">
      <alignment horizontal="left" vertical="center" wrapText="1" indent="1"/>
    </xf>
    <xf numFmtId="0" fontId="8" fillId="0" borderId="50" xfId="0" applyFont="1" applyBorder="1" applyAlignment="1">
      <alignment horizontal="left" vertical="center" wrapText="1" indent="1"/>
    </xf>
    <xf numFmtId="9" fontId="6" fillId="0" borderId="20" xfId="0" applyNumberFormat="1" applyFont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8" fillId="0" borderId="19" xfId="0" applyFont="1" applyBorder="1" applyAlignment="1">
      <alignment horizontal="left" vertical="center" wrapText="1" indent="1"/>
    </xf>
    <xf numFmtId="1" fontId="12" fillId="34" borderId="46" xfId="0" applyNumberFormat="1" applyFont="1" applyFill="1" applyBorder="1" applyAlignment="1">
      <alignment horizontal="center" vertical="center" textRotation="90" wrapText="1"/>
    </xf>
    <xf numFmtId="1" fontId="12" fillId="34" borderId="24" xfId="0" applyNumberFormat="1" applyFont="1" applyFill="1" applyBorder="1" applyAlignment="1">
      <alignment horizontal="center" vertical="center" textRotation="90" wrapText="1"/>
    </xf>
    <xf numFmtId="0" fontId="19" fillId="0" borderId="18" xfId="0" applyFont="1" applyBorder="1" applyAlignment="1">
      <alignment horizontal="left" vertical="center" wrapText="1" indent="1"/>
    </xf>
    <xf numFmtId="0" fontId="16" fillId="33" borderId="46" xfId="0" applyFont="1" applyFill="1" applyBorder="1" applyAlignment="1">
      <alignment horizontal="center" vertical="center" textRotation="90"/>
    </xf>
    <xf numFmtId="0" fontId="16" fillId="33" borderId="47" xfId="0" applyFont="1" applyFill="1" applyBorder="1" applyAlignment="1">
      <alignment horizontal="center" vertical="center" textRotation="90"/>
    </xf>
    <xf numFmtId="0" fontId="16" fillId="33" borderId="24" xfId="0" applyFont="1" applyFill="1" applyBorder="1" applyAlignment="1">
      <alignment horizontal="center" vertical="center" textRotation="90"/>
    </xf>
    <xf numFmtId="49" fontId="17" fillId="0" borderId="18" xfId="0" applyNumberFormat="1" applyFont="1" applyBorder="1" applyAlignment="1">
      <alignment horizontal="center" vertical="center" wrapText="1"/>
    </xf>
    <xf numFmtId="49" fontId="17" fillId="0" borderId="48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0" fontId="19" fillId="41" borderId="16" xfId="0" applyFont="1" applyFill="1" applyBorder="1" applyAlignment="1">
      <alignment horizontal="center" vertical="center" wrapText="1"/>
    </xf>
    <xf numFmtId="0" fontId="19" fillId="41" borderId="41" xfId="0" applyFont="1" applyFill="1" applyBorder="1" applyAlignment="1">
      <alignment horizontal="center" vertical="center" wrapText="1"/>
    </xf>
    <xf numFmtId="0" fontId="19" fillId="41" borderId="17" xfId="0" applyFont="1" applyFill="1" applyBorder="1" applyAlignment="1">
      <alignment horizontal="center" vertical="center" wrapText="1"/>
    </xf>
    <xf numFmtId="0" fontId="19" fillId="41" borderId="18" xfId="0" applyFont="1" applyFill="1" applyBorder="1" applyAlignment="1">
      <alignment horizontal="center" vertical="center" wrapText="1"/>
    </xf>
    <xf numFmtId="0" fontId="19" fillId="41" borderId="48" xfId="0" applyFont="1" applyFill="1" applyBorder="1" applyAlignment="1">
      <alignment horizontal="center" vertical="center" wrapText="1"/>
    </xf>
    <xf numFmtId="0" fontId="19" fillId="41" borderId="19" xfId="0" applyFont="1" applyFill="1" applyBorder="1" applyAlignment="1">
      <alignment horizontal="center" vertical="center" wrapText="1"/>
    </xf>
    <xf numFmtId="0" fontId="19" fillId="41" borderId="20" xfId="0" applyFont="1" applyFill="1" applyBorder="1" applyAlignment="1">
      <alignment horizontal="center" vertical="center" wrapText="1"/>
    </xf>
    <xf numFmtId="0" fontId="19" fillId="41" borderId="49" xfId="0" applyFont="1" applyFill="1" applyBorder="1" applyAlignment="1">
      <alignment horizontal="center" vertical="center" wrapText="1"/>
    </xf>
    <xf numFmtId="0" fontId="19" fillId="41" borderId="21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4"/>
  <sheetViews>
    <sheetView tabSelected="1" zoomScalePageLayoutView="0" workbookViewId="0" topLeftCell="A1">
      <selection activeCell="AQ4" sqref="AQ4"/>
    </sheetView>
  </sheetViews>
  <sheetFormatPr defaultColWidth="9.00390625" defaultRowHeight="12.75"/>
  <cols>
    <col min="1" max="1" width="7.00390625" style="0" bestFit="1" customWidth="1"/>
    <col min="2" max="2" width="6.75390625" style="0" customWidth="1"/>
    <col min="3" max="3" width="4.00390625" style="0" bestFit="1" customWidth="1"/>
    <col min="4" max="4" width="8.75390625" style="0" customWidth="1"/>
    <col min="5" max="5" width="5.375" style="0" customWidth="1"/>
    <col min="6" max="6" width="4.75390625" style="0" customWidth="1"/>
    <col min="7" max="32" width="3.75390625" style="0" customWidth="1"/>
    <col min="33" max="38" width="4.75390625" style="0" customWidth="1"/>
  </cols>
  <sheetData>
    <row r="1" spans="1:38" ht="59.25" customHeight="1" thickBot="1">
      <c r="A1" s="52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4"/>
    </row>
    <row r="2" spans="1:38" ht="24" customHeight="1" thickBot="1">
      <c r="A2" s="67" t="s">
        <v>35</v>
      </c>
      <c r="B2" s="68"/>
      <c r="C2" s="68"/>
      <c r="D2" s="69"/>
      <c r="E2" s="90" t="s">
        <v>40</v>
      </c>
      <c r="F2" s="73" t="s">
        <v>1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4"/>
    </row>
    <row r="3" spans="1:38" ht="31.5" customHeight="1" thickBot="1">
      <c r="A3" s="70"/>
      <c r="B3" s="71"/>
      <c r="C3" s="71"/>
      <c r="D3" s="72"/>
      <c r="E3" s="91"/>
      <c r="F3" s="39">
        <v>18</v>
      </c>
      <c r="G3" s="23">
        <v>20</v>
      </c>
      <c r="H3" s="6">
        <v>22</v>
      </c>
      <c r="I3" s="6">
        <v>24</v>
      </c>
      <c r="J3" s="7">
        <v>26</v>
      </c>
      <c r="K3" s="7">
        <v>28</v>
      </c>
      <c r="L3" s="24">
        <v>30</v>
      </c>
      <c r="M3" s="7">
        <v>32</v>
      </c>
      <c r="N3" s="7">
        <v>34</v>
      </c>
      <c r="O3" s="7">
        <v>36</v>
      </c>
      <c r="P3" s="7">
        <v>38</v>
      </c>
      <c r="Q3" s="24">
        <v>40</v>
      </c>
      <c r="R3" s="7">
        <v>42</v>
      </c>
      <c r="S3" s="7">
        <v>44</v>
      </c>
      <c r="T3" s="7">
        <v>46</v>
      </c>
      <c r="U3" s="7">
        <v>48</v>
      </c>
      <c r="V3" s="24">
        <v>50</v>
      </c>
      <c r="W3" s="7">
        <v>52</v>
      </c>
      <c r="X3" s="7">
        <v>54</v>
      </c>
      <c r="Y3" s="7">
        <v>56</v>
      </c>
      <c r="Z3" s="7">
        <v>58</v>
      </c>
      <c r="AA3" s="24">
        <v>60</v>
      </c>
      <c r="AB3" s="7">
        <v>62</v>
      </c>
      <c r="AC3" s="7">
        <v>64</v>
      </c>
      <c r="AD3" s="7">
        <v>66</v>
      </c>
      <c r="AE3" s="7">
        <v>68</v>
      </c>
      <c r="AF3" s="24">
        <v>70</v>
      </c>
      <c r="AG3" s="7">
        <v>74</v>
      </c>
      <c r="AH3" s="7">
        <v>78</v>
      </c>
      <c r="AI3" s="24">
        <v>80</v>
      </c>
      <c r="AJ3" s="8">
        <v>84</v>
      </c>
      <c r="AK3" s="8">
        <v>88</v>
      </c>
      <c r="AL3" s="25">
        <v>90</v>
      </c>
    </row>
    <row r="4" spans="1:38" ht="47.25">
      <c r="A4" s="99" t="s">
        <v>0</v>
      </c>
      <c r="B4" s="100"/>
      <c r="C4" s="100"/>
      <c r="D4" s="101"/>
      <c r="E4" s="46">
        <v>1</v>
      </c>
      <c r="F4" s="40">
        <v>5940</v>
      </c>
      <c r="G4" s="27">
        <v>6600</v>
      </c>
      <c r="H4" s="27">
        <v>7260.000000000001</v>
      </c>
      <c r="I4" s="27">
        <v>7920.000000000001</v>
      </c>
      <c r="J4" s="27">
        <v>8580</v>
      </c>
      <c r="K4" s="27">
        <v>9372</v>
      </c>
      <c r="L4" s="27">
        <v>10164</v>
      </c>
      <c r="M4" s="27">
        <v>10956</v>
      </c>
      <c r="N4" s="27">
        <v>11748</v>
      </c>
      <c r="O4" s="27">
        <v>12540</v>
      </c>
      <c r="P4" s="27">
        <v>13464</v>
      </c>
      <c r="Q4" s="27">
        <v>14256.000000000002</v>
      </c>
      <c r="R4" s="27">
        <v>15180.000000000002</v>
      </c>
      <c r="S4" s="27">
        <v>16104.000000000002</v>
      </c>
      <c r="T4" s="27">
        <v>17160</v>
      </c>
      <c r="U4" s="27">
        <v>18084</v>
      </c>
      <c r="V4" s="27">
        <v>19140</v>
      </c>
      <c r="W4" s="27">
        <v>20196</v>
      </c>
      <c r="X4" s="27">
        <v>21252.000000000004</v>
      </c>
      <c r="Y4" s="27">
        <v>22308</v>
      </c>
      <c r="Z4" s="27">
        <v>23496</v>
      </c>
      <c r="AA4" s="27">
        <v>24552</v>
      </c>
      <c r="AB4" s="27">
        <v>25740</v>
      </c>
      <c r="AC4" s="27">
        <v>26928</v>
      </c>
      <c r="AD4" s="27">
        <v>28248.000000000004</v>
      </c>
      <c r="AE4" s="27">
        <v>29436.000000000004</v>
      </c>
      <c r="AF4" s="27">
        <v>30756.000000000004</v>
      </c>
      <c r="AG4" s="27">
        <v>33264</v>
      </c>
      <c r="AH4" s="27">
        <v>36036</v>
      </c>
      <c r="AI4" s="27">
        <v>37488</v>
      </c>
      <c r="AJ4" s="27">
        <v>40260</v>
      </c>
      <c r="AK4" s="27">
        <v>43296</v>
      </c>
      <c r="AL4" s="28">
        <v>44748</v>
      </c>
    </row>
    <row r="5" spans="1:38" ht="47.25">
      <c r="A5" s="102" t="s">
        <v>56</v>
      </c>
      <c r="B5" s="103"/>
      <c r="C5" s="103"/>
      <c r="D5" s="104"/>
      <c r="E5" s="47">
        <v>2</v>
      </c>
      <c r="F5" s="41">
        <v>7656.000000000001</v>
      </c>
      <c r="G5" s="29">
        <v>8580</v>
      </c>
      <c r="H5" s="29">
        <v>9504</v>
      </c>
      <c r="I5" s="29">
        <v>10560</v>
      </c>
      <c r="J5" s="29">
        <v>11616</v>
      </c>
      <c r="K5" s="29">
        <v>12672</v>
      </c>
      <c r="L5" s="29">
        <v>13728.000000000002</v>
      </c>
      <c r="M5" s="29">
        <v>14916.000000000002</v>
      </c>
      <c r="N5" s="29">
        <v>16104.000000000002</v>
      </c>
      <c r="O5" s="29">
        <v>17292</v>
      </c>
      <c r="P5" s="29">
        <v>18612</v>
      </c>
      <c r="Q5" s="29">
        <v>19932</v>
      </c>
      <c r="R5" s="29">
        <v>21252.000000000004</v>
      </c>
      <c r="S5" s="29">
        <v>22704</v>
      </c>
      <c r="T5" s="29">
        <v>24024</v>
      </c>
      <c r="U5" s="29">
        <v>25608</v>
      </c>
      <c r="V5" s="29">
        <v>27060.000000000004</v>
      </c>
      <c r="W5" s="29">
        <v>28644.000000000004</v>
      </c>
      <c r="X5" s="29">
        <v>30228.000000000004</v>
      </c>
      <c r="Y5" s="29">
        <v>31812.000000000004</v>
      </c>
      <c r="Z5" s="29">
        <v>33528</v>
      </c>
      <c r="AA5" s="29">
        <v>35244</v>
      </c>
      <c r="AB5" s="29">
        <v>36960</v>
      </c>
      <c r="AC5" s="29">
        <v>38808</v>
      </c>
      <c r="AD5" s="29">
        <v>40656</v>
      </c>
      <c r="AE5" s="29">
        <v>42504.00000000001</v>
      </c>
      <c r="AF5" s="29">
        <v>44352</v>
      </c>
      <c r="AG5" s="29">
        <v>48312</v>
      </c>
      <c r="AH5" s="29">
        <v>52404</v>
      </c>
      <c r="AI5" s="29">
        <v>54516.00000000001</v>
      </c>
      <c r="AJ5" s="29">
        <v>58872.00000000001</v>
      </c>
      <c r="AK5" s="29">
        <v>63360.00000000001</v>
      </c>
      <c r="AL5" s="30">
        <v>65736</v>
      </c>
    </row>
    <row r="6" spans="1:38" ht="47.25">
      <c r="A6" s="102" t="s">
        <v>59</v>
      </c>
      <c r="B6" s="103"/>
      <c r="C6" s="103"/>
      <c r="D6" s="104"/>
      <c r="E6" s="48">
        <v>3</v>
      </c>
      <c r="F6" s="42">
        <v>10692</v>
      </c>
      <c r="G6" s="31">
        <v>12012</v>
      </c>
      <c r="H6" s="31">
        <v>13332</v>
      </c>
      <c r="I6" s="31">
        <v>14784.000000000002</v>
      </c>
      <c r="J6" s="31">
        <v>16236.000000000002</v>
      </c>
      <c r="K6" s="31">
        <v>17820</v>
      </c>
      <c r="L6" s="31">
        <v>19404</v>
      </c>
      <c r="M6" s="31">
        <v>20988</v>
      </c>
      <c r="N6" s="31">
        <v>22704</v>
      </c>
      <c r="O6" s="31">
        <v>24420</v>
      </c>
      <c r="P6" s="31">
        <v>26268</v>
      </c>
      <c r="Q6" s="31">
        <v>28116.000000000004</v>
      </c>
      <c r="R6" s="31">
        <v>30096.000000000004</v>
      </c>
      <c r="S6" s="31">
        <v>32076.000000000004</v>
      </c>
      <c r="T6" s="31">
        <v>34056</v>
      </c>
      <c r="U6" s="31">
        <v>36168</v>
      </c>
      <c r="V6" s="31">
        <v>38280</v>
      </c>
      <c r="W6" s="31">
        <v>40524</v>
      </c>
      <c r="X6" s="31">
        <v>42768</v>
      </c>
      <c r="Y6" s="31">
        <v>45012</v>
      </c>
      <c r="Z6" s="31">
        <v>47388</v>
      </c>
      <c r="AA6" s="31">
        <v>49764</v>
      </c>
      <c r="AB6" s="31">
        <v>52272</v>
      </c>
      <c r="AC6" s="31">
        <v>54780.00000000001</v>
      </c>
      <c r="AD6" s="31">
        <v>57420.00000000001</v>
      </c>
      <c r="AE6" s="31">
        <v>59928.00000000001</v>
      </c>
      <c r="AF6" s="31">
        <v>62700.00000000001</v>
      </c>
      <c r="AG6" s="31">
        <v>68244</v>
      </c>
      <c r="AH6" s="31">
        <v>73920</v>
      </c>
      <c r="AI6" s="31">
        <v>76956</v>
      </c>
      <c r="AJ6" s="31">
        <v>83028</v>
      </c>
      <c r="AK6" s="31">
        <v>89364</v>
      </c>
      <c r="AL6" s="32">
        <v>92532</v>
      </c>
    </row>
    <row r="7" spans="1:38" ht="54.75" customHeight="1">
      <c r="A7" s="102" t="s">
        <v>60</v>
      </c>
      <c r="B7" s="103"/>
      <c r="C7" s="103"/>
      <c r="D7" s="104"/>
      <c r="E7" s="49">
        <v>4</v>
      </c>
      <c r="F7" s="43">
        <v>11484</v>
      </c>
      <c r="G7" s="33">
        <v>12936</v>
      </c>
      <c r="H7" s="33">
        <v>14388.000000000002</v>
      </c>
      <c r="I7" s="33">
        <v>15972.000000000002</v>
      </c>
      <c r="J7" s="33">
        <v>17688</v>
      </c>
      <c r="K7" s="33">
        <v>19404</v>
      </c>
      <c r="L7" s="33">
        <v>21120</v>
      </c>
      <c r="M7" s="33">
        <v>22968</v>
      </c>
      <c r="N7" s="33">
        <v>24816</v>
      </c>
      <c r="O7" s="33">
        <v>26796</v>
      </c>
      <c r="P7" s="33">
        <v>28776.000000000004</v>
      </c>
      <c r="Q7" s="33">
        <v>30888.000000000004</v>
      </c>
      <c r="R7" s="33">
        <v>33000</v>
      </c>
      <c r="S7" s="33">
        <v>35244</v>
      </c>
      <c r="T7" s="33">
        <v>37488</v>
      </c>
      <c r="U7" s="33">
        <v>39864</v>
      </c>
      <c r="V7" s="33">
        <v>42240</v>
      </c>
      <c r="W7" s="33">
        <v>44748</v>
      </c>
      <c r="X7" s="33">
        <v>47256</v>
      </c>
      <c r="Y7" s="33">
        <v>49764</v>
      </c>
      <c r="Z7" s="33">
        <v>52404</v>
      </c>
      <c r="AA7" s="33">
        <v>55176.00000000001</v>
      </c>
      <c r="AB7" s="33">
        <v>57948.00000000001</v>
      </c>
      <c r="AC7" s="33">
        <v>60852.00000000001</v>
      </c>
      <c r="AD7" s="33">
        <v>63756.00000000001</v>
      </c>
      <c r="AE7" s="33">
        <v>66660</v>
      </c>
      <c r="AF7" s="33">
        <v>69696</v>
      </c>
      <c r="AG7" s="33">
        <v>75900</v>
      </c>
      <c r="AH7" s="33">
        <v>82500</v>
      </c>
      <c r="AI7" s="33">
        <v>85800</v>
      </c>
      <c r="AJ7" s="33">
        <v>92664</v>
      </c>
      <c r="AK7" s="33">
        <v>99792</v>
      </c>
      <c r="AL7" s="34">
        <v>103488</v>
      </c>
    </row>
    <row r="8" spans="1:38" ht="51.75" customHeight="1">
      <c r="A8" s="102" t="s">
        <v>57</v>
      </c>
      <c r="B8" s="103"/>
      <c r="C8" s="103"/>
      <c r="D8" s="104"/>
      <c r="E8" s="50">
        <v>5</v>
      </c>
      <c r="F8" s="44">
        <v>13332</v>
      </c>
      <c r="G8" s="35">
        <v>15048.000000000002</v>
      </c>
      <c r="H8" s="35">
        <v>16764</v>
      </c>
      <c r="I8" s="35">
        <v>18744</v>
      </c>
      <c r="J8" s="35">
        <v>20592</v>
      </c>
      <c r="K8" s="35">
        <v>22572</v>
      </c>
      <c r="L8" s="35">
        <v>24684</v>
      </c>
      <c r="M8" s="35">
        <v>26796</v>
      </c>
      <c r="N8" s="35">
        <v>29040.000000000004</v>
      </c>
      <c r="O8" s="35">
        <v>31416.000000000004</v>
      </c>
      <c r="P8" s="35">
        <v>33660</v>
      </c>
      <c r="Q8" s="35">
        <v>36168</v>
      </c>
      <c r="R8" s="35">
        <v>38676</v>
      </c>
      <c r="S8" s="35">
        <v>41316</v>
      </c>
      <c r="T8" s="35">
        <v>43956</v>
      </c>
      <c r="U8" s="35">
        <v>46728</v>
      </c>
      <c r="V8" s="35">
        <v>49500</v>
      </c>
      <c r="W8" s="35">
        <v>52404</v>
      </c>
      <c r="X8" s="35">
        <v>55308.00000000001</v>
      </c>
      <c r="Y8" s="35">
        <v>58344.00000000001</v>
      </c>
      <c r="Z8" s="35">
        <v>61512.00000000001</v>
      </c>
      <c r="AA8" s="35">
        <v>64680.00000000001</v>
      </c>
      <c r="AB8" s="35">
        <v>67980</v>
      </c>
      <c r="AC8" s="35">
        <v>71280</v>
      </c>
      <c r="AD8" s="35">
        <v>74712</v>
      </c>
      <c r="AE8" s="35">
        <v>78144</v>
      </c>
      <c r="AF8" s="35">
        <v>81708</v>
      </c>
      <c r="AG8" s="35">
        <v>89100</v>
      </c>
      <c r="AH8" s="35">
        <v>96624</v>
      </c>
      <c r="AI8" s="35">
        <v>100584</v>
      </c>
      <c r="AJ8" s="35">
        <v>108636.00000000001</v>
      </c>
      <c r="AK8" s="35">
        <v>116952.00000000001</v>
      </c>
      <c r="AL8" s="36">
        <v>121308.00000000001</v>
      </c>
    </row>
    <row r="9" spans="1:38" ht="68.25" customHeight="1" thickBot="1">
      <c r="A9" s="105" t="s">
        <v>61</v>
      </c>
      <c r="B9" s="106"/>
      <c r="C9" s="106"/>
      <c r="D9" s="107"/>
      <c r="E9" s="51">
        <v>6</v>
      </c>
      <c r="F9" s="45">
        <v>14256.000000000002</v>
      </c>
      <c r="G9" s="37">
        <v>16104.000000000002</v>
      </c>
      <c r="H9" s="37">
        <v>18084</v>
      </c>
      <c r="I9" s="37">
        <v>20064</v>
      </c>
      <c r="J9" s="37">
        <v>22176</v>
      </c>
      <c r="K9" s="37">
        <v>24420</v>
      </c>
      <c r="L9" s="37">
        <v>26664</v>
      </c>
      <c r="M9" s="37">
        <v>29040.000000000004</v>
      </c>
      <c r="N9" s="37">
        <v>31416.000000000004</v>
      </c>
      <c r="O9" s="37">
        <v>34056</v>
      </c>
      <c r="P9" s="37">
        <v>36696</v>
      </c>
      <c r="Q9" s="37">
        <v>39336</v>
      </c>
      <c r="R9" s="37">
        <v>42108</v>
      </c>
      <c r="S9" s="37">
        <v>45012</v>
      </c>
      <c r="T9" s="37">
        <v>47916</v>
      </c>
      <c r="U9" s="37">
        <v>50952</v>
      </c>
      <c r="V9" s="37">
        <v>54120.00000000001</v>
      </c>
      <c r="W9" s="37">
        <v>57288.00000000001</v>
      </c>
      <c r="X9" s="37">
        <v>60588.00000000001</v>
      </c>
      <c r="Y9" s="37">
        <v>64020.00000000001</v>
      </c>
      <c r="Z9" s="37">
        <v>67452</v>
      </c>
      <c r="AA9" s="37">
        <v>71016</v>
      </c>
      <c r="AB9" s="37">
        <v>74712</v>
      </c>
      <c r="AC9" s="37">
        <v>78408</v>
      </c>
      <c r="AD9" s="37">
        <v>82104</v>
      </c>
      <c r="AE9" s="37">
        <v>86064</v>
      </c>
      <c r="AF9" s="37">
        <v>90024</v>
      </c>
      <c r="AG9" s="37">
        <v>98208</v>
      </c>
      <c r="AH9" s="37">
        <v>106788</v>
      </c>
      <c r="AI9" s="37">
        <v>111144.00000000001</v>
      </c>
      <c r="AJ9" s="37">
        <v>120120.00000000001</v>
      </c>
      <c r="AK9" s="37">
        <v>129624.00000000001</v>
      </c>
      <c r="AL9" s="38">
        <v>134376</v>
      </c>
    </row>
    <row r="10" spans="1:38" ht="34.5" customHeight="1">
      <c r="A10" s="57" t="s">
        <v>54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18" customHeight="1">
      <c r="A11" s="2">
        <v>1</v>
      </c>
      <c r="B11" s="58" t="s">
        <v>34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</row>
    <row r="12" spans="1:38" ht="24" customHeight="1">
      <c r="A12" s="2">
        <v>2</v>
      </c>
      <c r="B12" s="110" t="s">
        <v>50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</row>
    <row r="13" spans="1:38" s="1" customFormat="1" ht="17.25" customHeight="1">
      <c r="A13" s="2">
        <v>3</v>
      </c>
      <c r="B13" s="58" t="s">
        <v>2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</row>
    <row r="14" spans="1:38" s="1" customFormat="1" ht="27.75" customHeight="1">
      <c r="A14" s="2">
        <v>4</v>
      </c>
      <c r="B14" s="58" t="s">
        <v>55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</row>
    <row r="15" spans="1:38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ht="56.25" customHeight="1" thickBot="1">
      <c r="A16" s="55" t="s">
        <v>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</row>
    <row r="17" spans="1:38" ht="38.25" customHeight="1" thickBot="1">
      <c r="A17" s="22"/>
      <c r="B17" s="5" t="s">
        <v>14</v>
      </c>
      <c r="C17" s="63" t="s">
        <v>13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108" t="s">
        <v>28</v>
      </c>
      <c r="AJ17" s="109"/>
      <c r="AK17" s="111" t="s">
        <v>29</v>
      </c>
      <c r="AL17" s="112"/>
    </row>
    <row r="18" spans="1:38" ht="19.5" customHeight="1">
      <c r="A18" s="93" t="s">
        <v>3</v>
      </c>
      <c r="B18" s="3" t="s">
        <v>6</v>
      </c>
      <c r="C18" s="65" t="s">
        <v>21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59">
        <v>0.5</v>
      </c>
      <c r="AJ18" s="60"/>
      <c r="AK18" s="10">
        <v>1.5</v>
      </c>
      <c r="AL18" s="11"/>
    </row>
    <row r="19" spans="1:38" ht="19.5" customHeight="1">
      <c r="A19" s="94"/>
      <c r="B19" s="4" t="s">
        <v>7</v>
      </c>
      <c r="C19" s="78" t="s">
        <v>20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61">
        <v>0.5</v>
      </c>
      <c r="AJ19" s="62"/>
      <c r="AK19" s="12">
        <v>1.5</v>
      </c>
      <c r="AL19" s="13"/>
    </row>
    <row r="20" spans="1:38" ht="19.5" customHeight="1">
      <c r="A20" s="94"/>
      <c r="B20" s="4" t="s">
        <v>8</v>
      </c>
      <c r="C20" s="78" t="s">
        <v>19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61">
        <v>0.9</v>
      </c>
      <c r="AJ20" s="62"/>
      <c r="AK20" s="12">
        <v>1.9</v>
      </c>
      <c r="AL20" s="13"/>
    </row>
    <row r="21" spans="1:38" ht="24" customHeight="1">
      <c r="A21" s="94"/>
      <c r="B21" s="4" t="s">
        <v>15</v>
      </c>
      <c r="C21" s="78" t="s">
        <v>23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96" t="s">
        <v>24</v>
      </c>
      <c r="AJ21" s="97"/>
      <c r="AK21" s="97"/>
      <c r="AL21" s="98"/>
    </row>
    <row r="22" spans="1:38" ht="19.5" customHeight="1">
      <c r="A22" s="94"/>
      <c r="B22" s="4" t="s">
        <v>4</v>
      </c>
      <c r="C22" s="78" t="s">
        <v>18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61">
        <v>0.33</v>
      </c>
      <c r="AJ22" s="62"/>
      <c r="AK22" s="12">
        <v>1.33</v>
      </c>
      <c r="AL22" s="13"/>
    </row>
    <row r="23" spans="1:38" ht="19.5" customHeight="1">
      <c r="A23" s="94"/>
      <c r="B23" s="4" t="s">
        <v>5</v>
      </c>
      <c r="C23" s="78" t="s">
        <v>30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61">
        <v>0.4</v>
      </c>
      <c r="AJ23" s="62"/>
      <c r="AK23" s="12">
        <v>1.4</v>
      </c>
      <c r="AL23" s="13"/>
    </row>
    <row r="24" spans="1:38" ht="19.5" customHeight="1">
      <c r="A24" s="94"/>
      <c r="B24" s="4" t="s">
        <v>9</v>
      </c>
      <c r="C24" s="78" t="s">
        <v>31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61">
        <v>0.3</v>
      </c>
      <c r="AJ24" s="62"/>
      <c r="AK24" s="12">
        <v>1.3</v>
      </c>
      <c r="AL24" s="13"/>
    </row>
    <row r="25" spans="1:38" ht="19.5" customHeight="1">
      <c r="A25" s="94"/>
      <c r="B25" s="4" t="s">
        <v>10</v>
      </c>
      <c r="C25" s="78" t="s">
        <v>32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61">
        <v>0.5</v>
      </c>
      <c r="AJ25" s="62"/>
      <c r="AK25" s="12">
        <v>1.5</v>
      </c>
      <c r="AL25" s="13"/>
    </row>
    <row r="26" spans="1:38" ht="19.5" customHeight="1">
      <c r="A26" s="94"/>
      <c r="B26" s="4" t="s">
        <v>11</v>
      </c>
      <c r="C26" s="78" t="s">
        <v>33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89"/>
      <c r="AI26" s="61">
        <v>0.8</v>
      </c>
      <c r="AJ26" s="62"/>
      <c r="AK26" s="12">
        <v>1.8</v>
      </c>
      <c r="AL26" s="13"/>
    </row>
    <row r="27" spans="1:38" ht="35.25" customHeight="1">
      <c r="A27" s="94"/>
      <c r="B27" s="4" t="s">
        <v>16</v>
      </c>
      <c r="C27" s="92" t="s">
        <v>52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89"/>
      <c r="AI27" s="61">
        <v>1</v>
      </c>
      <c r="AJ27" s="62"/>
      <c r="AK27" s="12">
        <v>2</v>
      </c>
      <c r="AL27" s="13"/>
    </row>
    <row r="28" spans="1:38" ht="22.5" customHeight="1">
      <c r="A28" s="94"/>
      <c r="B28" s="4" t="s">
        <v>36</v>
      </c>
      <c r="C28" s="78" t="s">
        <v>38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89"/>
      <c r="AI28" s="61">
        <v>0.2</v>
      </c>
      <c r="AJ28" s="62"/>
      <c r="AK28" s="12">
        <v>1.2</v>
      </c>
      <c r="AL28" s="13"/>
    </row>
    <row r="29" spans="1:38" ht="30.75" customHeight="1">
      <c r="A29" s="94"/>
      <c r="B29" s="4" t="s">
        <v>37</v>
      </c>
      <c r="C29" s="78" t="s">
        <v>39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89"/>
      <c r="AI29" s="61">
        <v>0.2</v>
      </c>
      <c r="AJ29" s="62"/>
      <c r="AK29" s="12">
        <v>1.2</v>
      </c>
      <c r="AL29" s="13"/>
    </row>
    <row r="30" spans="1:38" ht="19.5" customHeight="1" thickBot="1">
      <c r="A30" s="95"/>
      <c r="B30" s="19" t="s">
        <v>41</v>
      </c>
      <c r="C30" s="80" t="s">
        <v>17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4">
        <v>0.1</v>
      </c>
      <c r="AJ30" s="85"/>
      <c r="AK30" s="14">
        <v>1.1</v>
      </c>
      <c r="AL30" s="15"/>
    </row>
    <row r="31" ht="6.75" customHeight="1" thickBot="1"/>
    <row r="32" spans="1:38" ht="19.5" customHeight="1">
      <c r="A32" s="75" t="s">
        <v>12</v>
      </c>
      <c r="B32" s="20" t="s">
        <v>42</v>
      </c>
      <c r="C32" s="65" t="s">
        <v>26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59">
        <v>-0.2</v>
      </c>
      <c r="AJ32" s="60"/>
      <c r="AK32" s="10">
        <v>0.8</v>
      </c>
      <c r="AL32" s="11"/>
    </row>
    <row r="33" spans="1:38" ht="25.5" customHeight="1">
      <c r="A33" s="76"/>
      <c r="B33" s="18" t="s">
        <v>43</v>
      </c>
      <c r="C33" s="78" t="s">
        <v>51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61">
        <v>-0.4</v>
      </c>
      <c r="AJ33" s="62"/>
      <c r="AK33" s="12">
        <v>0.6</v>
      </c>
      <c r="AL33" s="13"/>
    </row>
    <row r="34" spans="1:38" ht="23.25" customHeight="1">
      <c r="A34" s="76"/>
      <c r="B34" s="18" t="s">
        <v>44</v>
      </c>
      <c r="C34" s="78" t="s">
        <v>63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61">
        <v>-0.2</v>
      </c>
      <c r="AJ34" s="62"/>
      <c r="AK34" s="12">
        <v>0.2</v>
      </c>
      <c r="AL34" s="13"/>
    </row>
    <row r="35" spans="1:38" ht="19.5" customHeight="1">
      <c r="A35" s="76"/>
      <c r="B35" s="18" t="s">
        <v>45</v>
      </c>
      <c r="C35" s="78" t="s">
        <v>49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61">
        <v>-0.2</v>
      </c>
      <c r="AJ35" s="62"/>
      <c r="AK35" s="12">
        <v>0.8</v>
      </c>
      <c r="AL35" s="13"/>
    </row>
    <row r="36" spans="1:38" ht="29.25" customHeight="1">
      <c r="A36" s="76"/>
      <c r="B36" s="18" t="s">
        <v>46</v>
      </c>
      <c r="C36" s="78" t="s">
        <v>25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61">
        <v>-0.2</v>
      </c>
      <c r="AJ36" s="62"/>
      <c r="AK36" s="12">
        <v>0.8</v>
      </c>
      <c r="AL36" s="13"/>
    </row>
    <row r="37" spans="1:38" ht="19.5" customHeight="1" thickBot="1">
      <c r="A37" s="76"/>
      <c r="B37" s="18" t="s">
        <v>47</v>
      </c>
      <c r="C37" s="78" t="s">
        <v>22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84">
        <v>-0.1</v>
      </c>
      <c r="AJ37" s="85"/>
      <c r="AK37" s="14">
        <v>0.9</v>
      </c>
      <c r="AL37" s="15"/>
    </row>
    <row r="38" spans="1:38" ht="19.5" customHeight="1" thickBot="1">
      <c r="A38" s="77"/>
      <c r="B38" s="21" t="s">
        <v>48</v>
      </c>
      <c r="C38" s="80" t="s">
        <v>27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J38" s="82"/>
      <c r="AK38" s="82"/>
      <c r="AL38" s="83"/>
    </row>
    <row r="39" ht="10.5" customHeight="1"/>
    <row r="40" ht="30" customHeight="1"/>
    <row r="88" ht="13.5" thickBot="1"/>
    <row r="89" spans="5:38" ht="42.75">
      <c r="E89" s="86" t="s">
        <v>58</v>
      </c>
      <c r="F89" s="26">
        <f aca="true" t="shared" si="0" ref="F89:U89">ROUND(F4/1000,1)*1000</f>
        <v>5900</v>
      </c>
      <c r="G89" s="26">
        <f t="shared" si="0"/>
        <v>6600</v>
      </c>
      <c r="H89" s="26">
        <f t="shared" si="0"/>
        <v>7300</v>
      </c>
      <c r="I89" s="26">
        <f t="shared" si="0"/>
        <v>7900</v>
      </c>
      <c r="J89" s="26">
        <f t="shared" si="0"/>
        <v>8600</v>
      </c>
      <c r="K89" s="26">
        <f t="shared" si="0"/>
        <v>9400</v>
      </c>
      <c r="L89" s="26">
        <f t="shared" si="0"/>
        <v>10200</v>
      </c>
      <c r="M89" s="26">
        <f t="shared" si="0"/>
        <v>11000</v>
      </c>
      <c r="N89" s="26">
        <f t="shared" si="0"/>
        <v>11700</v>
      </c>
      <c r="O89" s="26">
        <f t="shared" si="0"/>
        <v>12500</v>
      </c>
      <c r="P89" s="26">
        <f t="shared" si="0"/>
        <v>13500</v>
      </c>
      <c r="Q89" s="26">
        <f t="shared" si="0"/>
        <v>14300</v>
      </c>
      <c r="R89" s="26">
        <f t="shared" si="0"/>
        <v>15200</v>
      </c>
      <c r="S89" s="26">
        <f t="shared" si="0"/>
        <v>16100.000000000002</v>
      </c>
      <c r="T89" s="26">
        <f t="shared" si="0"/>
        <v>17200</v>
      </c>
      <c r="U89" s="26">
        <f t="shared" si="0"/>
        <v>18100</v>
      </c>
      <c r="V89" s="26">
        <f aca="true" t="shared" si="1" ref="V89:AL89">ROUND(V4/1000,1)*1000</f>
        <v>19100</v>
      </c>
      <c r="W89" s="26">
        <f t="shared" si="1"/>
        <v>20200</v>
      </c>
      <c r="X89" s="26">
        <f t="shared" si="1"/>
        <v>21300</v>
      </c>
      <c r="Y89" s="26">
        <f t="shared" si="1"/>
        <v>22300</v>
      </c>
      <c r="Z89" s="26">
        <f t="shared" si="1"/>
        <v>23500</v>
      </c>
      <c r="AA89" s="26">
        <f t="shared" si="1"/>
        <v>24600</v>
      </c>
      <c r="AB89" s="26">
        <f t="shared" si="1"/>
        <v>25700</v>
      </c>
      <c r="AC89" s="26">
        <f t="shared" si="1"/>
        <v>26900</v>
      </c>
      <c r="AD89" s="26">
        <f t="shared" si="1"/>
        <v>28200</v>
      </c>
      <c r="AE89" s="26">
        <f t="shared" si="1"/>
        <v>29400</v>
      </c>
      <c r="AF89" s="26">
        <f t="shared" si="1"/>
        <v>30800</v>
      </c>
      <c r="AG89" s="26">
        <f t="shared" si="1"/>
        <v>33300</v>
      </c>
      <c r="AH89" s="26">
        <f t="shared" si="1"/>
        <v>36000</v>
      </c>
      <c r="AI89" s="26">
        <f t="shared" si="1"/>
        <v>37500</v>
      </c>
      <c r="AJ89" s="26">
        <f t="shared" si="1"/>
        <v>40300</v>
      </c>
      <c r="AK89" s="26">
        <f t="shared" si="1"/>
        <v>43300</v>
      </c>
      <c r="AL89" s="26">
        <f t="shared" si="1"/>
        <v>44700</v>
      </c>
    </row>
    <row r="90" spans="5:38" ht="42.75">
      <c r="E90" s="87"/>
      <c r="F90" s="26">
        <f aca="true" t="shared" si="2" ref="F90:AL90">ROUND(F5/1000,1)*1000</f>
        <v>7700</v>
      </c>
      <c r="G90" s="26">
        <f t="shared" si="2"/>
        <v>8600</v>
      </c>
      <c r="H90" s="26">
        <f t="shared" si="2"/>
        <v>9500</v>
      </c>
      <c r="I90" s="26">
        <f t="shared" si="2"/>
        <v>10600</v>
      </c>
      <c r="J90" s="26">
        <f t="shared" si="2"/>
        <v>11600</v>
      </c>
      <c r="K90" s="26">
        <f t="shared" si="2"/>
        <v>12700</v>
      </c>
      <c r="L90" s="26">
        <f t="shared" si="2"/>
        <v>13700</v>
      </c>
      <c r="M90" s="26">
        <f t="shared" si="2"/>
        <v>14900</v>
      </c>
      <c r="N90" s="26">
        <f t="shared" si="2"/>
        <v>16100.000000000002</v>
      </c>
      <c r="O90" s="26">
        <f t="shared" si="2"/>
        <v>17300</v>
      </c>
      <c r="P90" s="26">
        <f t="shared" si="2"/>
        <v>18600</v>
      </c>
      <c r="Q90" s="26">
        <f t="shared" si="2"/>
        <v>19900</v>
      </c>
      <c r="R90" s="26">
        <f t="shared" si="2"/>
        <v>21300</v>
      </c>
      <c r="S90" s="26">
        <f t="shared" si="2"/>
        <v>22700</v>
      </c>
      <c r="T90" s="26">
        <f t="shared" si="2"/>
        <v>24000</v>
      </c>
      <c r="U90" s="26">
        <f t="shared" si="2"/>
        <v>25600</v>
      </c>
      <c r="V90" s="26">
        <f t="shared" si="2"/>
        <v>27100</v>
      </c>
      <c r="W90" s="26">
        <f t="shared" si="2"/>
        <v>28600</v>
      </c>
      <c r="X90" s="26">
        <f t="shared" si="2"/>
        <v>30200</v>
      </c>
      <c r="Y90" s="26">
        <f t="shared" si="2"/>
        <v>31800</v>
      </c>
      <c r="Z90" s="26">
        <f t="shared" si="2"/>
        <v>33500</v>
      </c>
      <c r="AA90" s="26">
        <f t="shared" si="2"/>
        <v>35200</v>
      </c>
      <c r="AB90" s="26">
        <f t="shared" si="2"/>
        <v>37000</v>
      </c>
      <c r="AC90" s="26">
        <f t="shared" si="2"/>
        <v>38800</v>
      </c>
      <c r="AD90" s="26">
        <f t="shared" si="2"/>
        <v>40700</v>
      </c>
      <c r="AE90" s="26">
        <f t="shared" si="2"/>
        <v>42500</v>
      </c>
      <c r="AF90" s="26">
        <f t="shared" si="2"/>
        <v>44400</v>
      </c>
      <c r="AG90" s="26">
        <f t="shared" si="2"/>
        <v>48300</v>
      </c>
      <c r="AH90" s="26">
        <f t="shared" si="2"/>
        <v>52400</v>
      </c>
      <c r="AI90" s="26">
        <f t="shared" si="2"/>
        <v>54500</v>
      </c>
      <c r="AJ90" s="26">
        <f t="shared" si="2"/>
        <v>58900</v>
      </c>
      <c r="AK90" s="26">
        <f t="shared" si="2"/>
        <v>63400</v>
      </c>
      <c r="AL90" s="26">
        <f t="shared" si="2"/>
        <v>65700</v>
      </c>
    </row>
    <row r="91" spans="5:38" ht="54.75" customHeight="1">
      <c r="E91" s="87"/>
      <c r="F91" s="26">
        <f aca="true" t="shared" si="3" ref="F91:L94">ROUND(F6/1000,1)*1000</f>
        <v>10700</v>
      </c>
      <c r="G91" s="26">
        <f t="shared" si="3"/>
        <v>12000</v>
      </c>
      <c r="H91" s="26">
        <f t="shared" si="3"/>
        <v>13300</v>
      </c>
      <c r="I91" s="26">
        <f t="shared" si="3"/>
        <v>14800</v>
      </c>
      <c r="J91" s="26">
        <f t="shared" si="3"/>
        <v>16200</v>
      </c>
      <c r="K91" s="26">
        <f t="shared" si="3"/>
        <v>17800</v>
      </c>
      <c r="L91" s="26">
        <f t="shared" si="3"/>
        <v>19400</v>
      </c>
      <c r="M91" s="26">
        <f aca="true" t="shared" si="4" ref="M91:AL91">ROUND(M6/1000,1)*1000</f>
        <v>21000</v>
      </c>
      <c r="N91" s="26">
        <f t="shared" si="4"/>
        <v>22700</v>
      </c>
      <c r="O91" s="26">
        <f t="shared" si="4"/>
        <v>24400</v>
      </c>
      <c r="P91" s="26">
        <f t="shared" si="4"/>
        <v>26300</v>
      </c>
      <c r="Q91" s="26">
        <f t="shared" si="4"/>
        <v>28100</v>
      </c>
      <c r="R91" s="26">
        <f t="shared" si="4"/>
        <v>30100</v>
      </c>
      <c r="S91" s="26">
        <f t="shared" si="4"/>
        <v>32100</v>
      </c>
      <c r="T91" s="26">
        <f t="shared" si="4"/>
        <v>34100</v>
      </c>
      <c r="U91" s="26">
        <f t="shared" si="4"/>
        <v>36200</v>
      </c>
      <c r="V91" s="26">
        <f t="shared" si="4"/>
        <v>38300</v>
      </c>
      <c r="W91" s="26">
        <f t="shared" si="4"/>
        <v>40500</v>
      </c>
      <c r="X91" s="26">
        <f t="shared" si="4"/>
        <v>42800</v>
      </c>
      <c r="Y91" s="26">
        <f t="shared" si="4"/>
        <v>45000</v>
      </c>
      <c r="Z91" s="26">
        <f t="shared" si="4"/>
        <v>47400</v>
      </c>
      <c r="AA91" s="26">
        <f t="shared" si="4"/>
        <v>49800</v>
      </c>
      <c r="AB91" s="26">
        <f t="shared" si="4"/>
        <v>52300</v>
      </c>
      <c r="AC91" s="26">
        <f t="shared" si="4"/>
        <v>54800</v>
      </c>
      <c r="AD91" s="26">
        <f t="shared" si="4"/>
        <v>57400</v>
      </c>
      <c r="AE91" s="26">
        <f t="shared" si="4"/>
        <v>59900</v>
      </c>
      <c r="AF91" s="26">
        <f t="shared" si="4"/>
        <v>62700</v>
      </c>
      <c r="AG91" s="26">
        <f t="shared" si="4"/>
        <v>68200</v>
      </c>
      <c r="AH91" s="26">
        <f t="shared" si="4"/>
        <v>73900</v>
      </c>
      <c r="AI91" s="26">
        <f t="shared" si="4"/>
        <v>77000</v>
      </c>
      <c r="AJ91" s="26">
        <f t="shared" si="4"/>
        <v>83000</v>
      </c>
      <c r="AK91" s="26">
        <f t="shared" si="4"/>
        <v>89400</v>
      </c>
      <c r="AL91" s="26">
        <f t="shared" si="4"/>
        <v>92500</v>
      </c>
    </row>
    <row r="92" spans="5:38" ht="48">
      <c r="E92" s="87"/>
      <c r="F92" s="26">
        <f t="shared" si="3"/>
        <v>11500</v>
      </c>
      <c r="G92" s="26">
        <f t="shared" si="3"/>
        <v>12900</v>
      </c>
      <c r="H92" s="26">
        <f t="shared" si="3"/>
        <v>14400</v>
      </c>
      <c r="I92" s="26">
        <f t="shared" si="3"/>
        <v>16000</v>
      </c>
      <c r="J92" s="26">
        <f t="shared" si="3"/>
        <v>17700</v>
      </c>
      <c r="K92" s="26">
        <f t="shared" si="3"/>
        <v>19400</v>
      </c>
      <c r="L92" s="26">
        <f t="shared" si="3"/>
        <v>21100</v>
      </c>
      <c r="M92" s="26">
        <f aca="true" t="shared" si="5" ref="M92:U92">ROUND(M7/1000,1)*1000</f>
        <v>23000</v>
      </c>
      <c r="N92" s="26">
        <f t="shared" si="5"/>
        <v>24800</v>
      </c>
      <c r="O92" s="26">
        <f t="shared" si="5"/>
        <v>26800</v>
      </c>
      <c r="P92" s="26">
        <f t="shared" si="5"/>
        <v>28800</v>
      </c>
      <c r="Q92" s="26">
        <f t="shared" si="5"/>
        <v>30900</v>
      </c>
      <c r="R92" s="26">
        <f t="shared" si="5"/>
        <v>33000</v>
      </c>
      <c r="S92" s="26">
        <f t="shared" si="5"/>
        <v>35200</v>
      </c>
      <c r="T92" s="26">
        <f t="shared" si="5"/>
        <v>37500</v>
      </c>
      <c r="U92" s="26">
        <f t="shared" si="5"/>
        <v>39900</v>
      </c>
      <c r="V92" s="26">
        <f aca="true" t="shared" si="6" ref="V92:AL92">ROUND(V7/1000,1)*1000</f>
        <v>42200</v>
      </c>
      <c r="W92" s="26">
        <f t="shared" si="6"/>
        <v>44700</v>
      </c>
      <c r="X92" s="26">
        <f t="shared" si="6"/>
        <v>47300</v>
      </c>
      <c r="Y92" s="26">
        <f t="shared" si="6"/>
        <v>49800</v>
      </c>
      <c r="Z92" s="26">
        <f t="shared" si="6"/>
        <v>52400</v>
      </c>
      <c r="AA92" s="26">
        <f t="shared" si="6"/>
        <v>55200</v>
      </c>
      <c r="AB92" s="26">
        <f t="shared" si="6"/>
        <v>57900</v>
      </c>
      <c r="AC92" s="26">
        <f t="shared" si="6"/>
        <v>60900</v>
      </c>
      <c r="AD92" s="26">
        <f t="shared" si="6"/>
        <v>63800</v>
      </c>
      <c r="AE92" s="26">
        <f t="shared" si="6"/>
        <v>66700</v>
      </c>
      <c r="AF92" s="26">
        <f t="shared" si="6"/>
        <v>69700</v>
      </c>
      <c r="AG92" s="26">
        <f t="shared" si="6"/>
        <v>75900</v>
      </c>
      <c r="AH92" s="26">
        <f t="shared" si="6"/>
        <v>82500</v>
      </c>
      <c r="AI92" s="26">
        <f t="shared" si="6"/>
        <v>85800</v>
      </c>
      <c r="AJ92" s="26">
        <f t="shared" si="6"/>
        <v>92700</v>
      </c>
      <c r="AK92" s="26">
        <f t="shared" si="6"/>
        <v>99800</v>
      </c>
      <c r="AL92" s="26">
        <f t="shared" si="6"/>
        <v>103500</v>
      </c>
    </row>
    <row r="93" spans="5:38" ht="48">
      <c r="E93" s="87"/>
      <c r="F93" s="26">
        <f t="shared" si="3"/>
        <v>13300</v>
      </c>
      <c r="G93" s="26">
        <f t="shared" si="3"/>
        <v>15000</v>
      </c>
      <c r="H93" s="26">
        <f t="shared" si="3"/>
        <v>16800</v>
      </c>
      <c r="I93" s="26">
        <f t="shared" si="3"/>
        <v>18700</v>
      </c>
      <c r="J93" s="26">
        <f t="shared" si="3"/>
        <v>20600</v>
      </c>
      <c r="K93" s="26">
        <f t="shared" si="3"/>
        <v>22600</v>
      </c>
      <c r="L93" s="26">
        <f t="shared" si="3"/>
        <v>24700</v>
      </c>
      <c r="M93" s="26">
        <f aca="true" t="shared" si="7" ref="M93:U93">ROUND(M8/1000,1)*1000</f>
        <v>26800</v>
      </c>
      <c r="N93" s="26">
        <f t="shared" si="7"/>
        <v>29000</v>
      </c>
      <c r="O93" s="26">
        <f t="shared" si="7"/>
        <v>31400</v>
      </c>
      <c r="P93" s="26">
        <f t="shared" si="7"/>
        <v>33700</v>
      </c>
      <c r="Q93" s="26">
        <f t="shared" si="7"/>
        <v>36200</v>
      </c>
      <c r="R93" s="26">
        <f t="shared" si="7"/>
        <v>38700</v>
      </c>
      <c r="S93" s="26">
        <f t="shared" si="7"/>
        <v>41300</v>
      </c>
      <c r="T93" s="26">
        <f t="shared" si="7"/>
        <v>44000</v>
      </c>
      <c r="U93" s="26">
        <f t="shared" si="7"/>
        <v>46700</v>
      </c>
      <c r="V93" s="26">
        <f aca="true" t="shared" si="8" ref="V93:AL93">ROUND(V8/1000,1)*1000</f>
        <v>49500</v>
      </c>
      <c r="W93" s="26">
        <f t="shared" si="8"/>
        <v>52400</v>
      </c>
      <c r="X93" s="26">
        <f t="shared" si="8"/>
        <v>55300</v>
      </c>
      <c r="Y93" s="26">
        <f t="shared" si="8"/>
        <v>58300</v>
      </c>
      <c r="Z93" s="26">
        <f t="shared" si="8"/>
        <v>61500</v>
      </c>
      <c r="AA93" s="26">
        <f t="shared" si="8"/>
        <v>64700</v>
      </c>
      <c r="AB93" s="26">
        <f t="shared" si="8"/>
        <v>68000</v>
      </c>
      <c r="AC93" s="26">
        <f t="shared" si="8"/>
        <v>71300</v>
      </c>
      <c r="AD93" s="26">
        <f t="shared" si="8"/>
        <v>74700</v>
      </c>
      <c r="AE93" s="26">
        <f t="shared" si="8"/>
        <v>78100</v>
      </c>
      <c r="AF93" s="26">
        <f t="shared" si="8"/>
        <v>81700</v>
      </c>
      <c r="AG93" s="26">
        <f t="shared" si="8"/>
        <v>89100</v>
      </c>
      <c r="AH93" s="26">
        <f t="shared" si="8"/>
        <v>96600</v>
      </c>
      <c r="AI93" s="26">
        <f t="shared" si="8"/>
        <v>100600</v>
      </c>
      <c r="AJ93" s="26">
        <f t="shared" si="8"/>
        <v>108600</v>
      </c>
      <c r="AK93" s="26">
        <f t="shared" si="8"/>
        <v>117000</v>
      </c>
      <c r="AL93" s="26">
        <f t="shared" si="8"/>
        <v>121300</v>
      </c>
    </row>
    <row r="94" spans="5:38" ht="51.75" customHeight="1" thickBot="1">
      <c r="E94" s="88"/>
      <c r="F94" s="26">
        <f t="shared" si="3"/>
        <v>14300</v>
      </c>
      <c r="G94" s="26">
        <f t="shared" si="3"/>
        <v>16100.000000000002</v>
      </c>
      <c r="H94" s="26">
        <f t="shared" si="3"/>
        <v>18100</v>
      </c>
      <c r="I94" s="26">
        <f t="shared" si="3"/>
        <v>20100</v>
      </c>
      <c r="J94" s="26">
        <f t="shared" si="3"/>
        <v>22200</v>
      </c>
      <c r="K94" s="26">
        <f t="shared" si="3"/>
        <v>24400</v>
      </c>
      <c r="L94" s="26">
        <f t="shared" si="3"/>
        <v>26700</v>
      </c>
      <c r="M94" s="26">
        <f aca="true" t="shared" si="9" ref="M94:U94">ROUND(M9/1000,1)*1000</f>
        <v>29000</v>
      </c>
      <c r="N94" s="26">
        <f t="shared" si="9"/>
        <v>31400</v>
      </c>
      <c r="O94" s="26">
        <f t="shared" si="9"/>
        <v>34100</v>
      </c>
      <c r="P94" s="26">
        <f t="shared" si="9"/>
        <v>36700</v>
      </c>
      <c r="Q94" s="26">
        <f t="shared" si="9"/>
        <v>39300</v>
      </c>
      <c r="R94" s="26">
        <f t="shared" si="9"/>
        <v>42100</v>
      </c>
      <c r="S94" s="26">
        <f t="shared" si="9"/>
        <v>45000</v>
      </c>
      <c r="T94" s="26">
        <f t="shared" si="9"/>
        <v>47900</v>
      </c>
      <c r="U94" s="26">
        <f t="shared" si="9"/>
        <v>51000</v>
      </c>
      <c r="V94" s="26">
        <f aca="true" t="shared" si="10" ref="V94:AL94">ROUND(V9/1000,1)*1000</f>
        <v>54100</v>
      </c>
      <c r="W94" s="26">
        <f t="shared" si="10"/>
        <v>57300</v>
      </c>
      <c r="X94" s="26">
        <f t="shared" si="10"/>
        <v>60600</v>
      </c>
      <c r="Y94" s="26">
        <f t="shared" si="10"/>
        <v>64000</v>
      </c>
      <c r="Z94" s="26">
        <f t="shared" si="10"/>
        <v>67500</v>
      </c>
      <c r="AA94" s="26">
        <f t="shared" si="10"/>
        <v>71000</v>
      </c>
      <c r="AB94" s="26">
        <f t="shared" si="10"/>
        <v>74700</v>
      </c>
      <c r="AC94" s="26">
        <f t="shared" si="10"/>
        <v>78400</v>
      </c>
      <c r="AD94" s="26">
        <f t="shared" si="10"/>
        <v>82100</v>
      </c>
      <c r="AE94" s="26">
        <f t="shared" si="10"/>
        <v>86100</v>
      </c>
      <c r="AF94" s="26">
        <f t="shared" si="10"/>
        <v>90000</v>
      </c>
      <c r="AG94" s="26">
        <f t="shared" si="10"/>
        <v>98200</v>
      </c>
      <c r="AH94" s="26">
        <f t="shared" si="10"/>
        <v>106800</v>
      </c>
      <c r="AI94" s="26">
        <f t="shared" si="10"/>
        <v>111100</v>
      </c>
      <c r="AJ94" s="26">
        <f t="shared" si="10"/>
        <v>120100</v>
      </c>
      <c r="AK94" s="26">
        <f t="shared" si="10"/>
        <v>129600</v>
      </c>
      <c r="AL94" s="26">
        <f t="shared" si="10"/>
        <v>134400</v>
      </c>
    </row>
  </sheetData>
  <sheetProtection/>
  <mergeCells count="61">
    <mergeCell ref="AI17:AJ17"/>
    <mergeCell ref="B11:AL11"/>
    <mergeCell ref="B12:AL12"/>
    <mergeCell ref="C24:AH24"/>
    <mergeCell ref="C25:AH25"/>
    <mergeCell ref="AI25:AJ25"/>
    <mergeCell ref="AK17:AL17"/>
    <mergeCell ref="C20:AH20"/>
    <mergeCell ref="C21:AH21"/>
    <mergeCell ref="C22:AH22"/>
    <mergeCell ref="A4:D4"/>
    <mergeCell ref="A5:D5"/>
    <mergeCell ref="A6:D6"/>
    <mergeCell ref="A7:D7"/>
    <mergeCell ref="A8:D8"/>
    <mergeCell ref="A9:D9"/>
    <mergeCell ref="AI33:AJ33"/>
    <mergeCell ref="AI32:AJ32"/>
    <mergeCell ref="AI23:AJ23"/>
    <mergeCell ref="AI24:AJ24"/>
    <mergeCell ref="AI21:AL21"/>
    <mergeCell ref="AI29:AJ29"/>
    <mergeCell ref="AI26:AJ26"/>
    <mergeCell ref="AI28:AJ28"/>
    <mergeCell ref="E2:E3"/>
    <mergeCell ref="C27:AH27"/>
    <mergeCell ref="AI27:AJ27"/>
    <mergeCell ref="A18:A30"/>
    <mergeCell ref="AI22:AJ22"/>
    <mergeCell ref="B13:AL13"/>
    <mergeCell ref="AI20:AJ20"/>
    <mergeCell ref="C30:AH30"/>
    <mergeCell ref="C28:AH28"/>
    <mergeCell ref="C19:AH19"/>
    <mergeCell ref="C35:AH35"/>
    <mergeCell ref="C29:AH29"/>
    <mergeCell ref="C33:AH33"/>
    <mergeCell ref="C26:AH26"/>
    <mergeCell ref="C23:AH23"/>
    <mergeCell ref="C34:AH34"/>
    <mergeCell ref="C32:AH32"/>
    <mergeCell ref="A32:A38"/>
    <mergeCell ref="C37:AH37"/>
    <mergeCell ref="C38:AL38"/>
    <mergeCell ref="C36:AH36"/>
    <mergeCell ref="AI30:AJ30"/>
    <mergeCell ref="E89:E94"/>
    <mergeCell ref="AI34:AJ34"/>
    <mergeCell ref="AI37:AJ37"/>
    <mergeCell ref="AI36:AJ36"/>
    <mergeCell ref="AI35:AJ35"/>
    <mergeCell ref="A1:AL1"/>
    <mergeCell ref="A16:AL16"/>
    <mergeCell ref="A10:AL10"/>
    <mergeCell ref="B14:AL14"/>
    <mergeCell ref="AI18:AJ18"/>
    <mergeCell ref="AI19:AJ19"/>
    <mergeCell ref="C17:AH17"/>
    <mergeCell ref="C18:AH18"/>
    <mergeCell ref="A2:D3"/>
    <mergeCell ref="F2:AL2"/>
  </mergeCells>
  <printOptions horizontalCentered="1"/>
  <pageMargins left="0.1968503937007874" right="0.1968503937007874" top="0.5905511811023623" bottom="0" header="0.3937007874015748" footer="0"/>
  <pageSetup fitToHeight="0" fitToWidth="1" horizontalDpi="600" verticalDpi="600" orientation="landscape" paperSize="9" scale="89" r:id="rId1"/>
  <headerFooter alignWithMargins="0">
    <oddHeader>&amp;CООО "Центр обслуживания деревьев" Тел.: +7 (495) 410-44-45, +7 (985) 923-1630. www.udal.ru, info@udal.ru&amp;RМосква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"Центр обслуживания деревьев"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Утвержденные расценки на удаление деревьев.</dc:title>
  <dc:subject>Утверждено 18.11.2013г. Генеральным директором Кулагой Г.В.</dc:subject>
  <dc:creator>ООО "Центр обслуживания деревьев" WWW.UDAL.RU Тел: 923-16-30, 410-44-45</dc:creator>
  <cp:keywords>удаление деревьев, рубка деревьев, валка деревьев, удаление деревьев по частям, удаление опасных деревьев</cp:keywords>
  <dc:description/>
  <cp:lastModifiedBy>Grigory</cp:lastModifiedBy>
  <cp:lastPrinted>2017-08-30T20:25:43Z</cp:lastPrinted>
  <dcterms:created xsi:type="dcterms:W3CDTF">2008-09-17T16:43:58Z</dcterms:created>
  <dcterms:modified xsi:type="dcterms:W3CDTF">2017-08-30T20:26:24Z</dcterms:modified>
  <cp:category/>
  <cp:version/>
  <cp:contentType/>
  <cp:contentStatus/>
</cp:coreProperties>
</file>